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5462151659\Desktop\AR 90\"/>
    </mc:Choice>
  </mc:AlternateContent>
  <bookViews>
    <workbookView xWindow="0" yWindow="0" windowWidth="18360" windowHeight="7260"/>
  </bookViews>
  <sheets>
    <sheet name="Lista de Peça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" i="1" l="1"/>
  <c r="A30" i="1" s="1"/>
  <c r="A31" i="1" s="1"/>
  <c r="A32" i="1" s="1"/>
  <c r="A33" i="1" s="1"/>
  <c r="A34" i="1" s="1"/>
  <c r="A35" i="1" s="1"/>
  <c r="A36" i="1" s="1"/>
  <c r="A37" i="1" s="1"/>
  <c r="F29" i="1"/>
  <c r="F23" i="1"/>
  <c r="F41" i="1"/>
  <c r="F37" i="1" l="1"/>
  <c r="F36" i="1"/>
  <c r="F35" i="1"/>
  <c r="F34" i="1"/>
  <c r="F33" i="1"/>
  <c r="F32" i="1"/>
  <c r="F31" i="1"/>
  <c r="F30" i="1"/>
  <c r="F28" i="1"/>
  <c r="F27" i="1"/>
  <c r="F26" i="1"/>
  <c r="F25" i="1"/>
  <c r="F24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F6" i="1" l="1"/>
  <c r="F38" i="1" s="1"/>
  <c r="F39" i="1" s="1"/>
  <c r="F40" i="1" s="1"/>
</calcChain>
</file>

<file path=xl/sharedStrings.xml><?xml version="1.0" encoding="utf-8"?>
<sst xmlns="http://schemas.openxmlformats.org/spreadsheetml/2006/main" count="55" uniqueCount="29">
  <si>
    <t>SRRF02 e DRJ/BEL (End: Trav. Rui Barbosa, nº 1039, Bairro Reduto, CEP 66053-260, Belém-PA)</t>
  </si>
  <si>
    <t>ITEM</t>
  </si>
  <si>
    <t>Superintendência Regional da Receita Federal do Brasil na 2ª Região Fiscal
Divisão de Programação e Logística – DIPOL
Seção de Obras e Serviços de Engenharia – SAENG</t>
  </si>
  <si>
    <t>QUANTIDADE</t>
  </si>
  <si>
    <t>VALOR TOTAL</t>
  </si>
  <si>
    <t>VALOR UNITÁRIO</t>
  </si>
  <si>
    <t xml:space="preserve">Capacitor </t>
  </si>
  <si>
    <t xml:space="preserve">Capacitor  </t>
  </si>
  <si>
    <t xml:space="preserve">Compressor </t>
  </si>
  <si>
    <t>Compressor</t>
  </si>
  <si>
    <t>Placa Eletrônica</t>
  </si>
  <si>
    <t>PEÇA E EQUIPAMENTO</t>
  </si>
  <si>
    <t>Contatora Tripolar 220V, 25A (1NA 1NF)</t>
  </si>
  <si>
    <t>Split de 9.000 BTU/H</t>
  </si>
  <si>
    <t>Split de 12.000 BTU/H</t>
  </si>
  <si>
    <t>Split de 13.000 BTU/H</t>
  </si>
  <si>
    <t>Split de 18.000 BTU/H</t>
  </si>
  <si>
    <t>Split de 24.000 BTU/H</t>
  </si>
  <si>
    <t>Split de 30.000 BTU/H</t>
  </si>
  <si>
    <t>Split de 36.000 BTU/H</t>
  </si>
  <si>
    <t>Split de 48.000 BTU/H</t>
  </si>
  <si>
    <t>Split de 55.000 BTU/H</t>
  </si>
  <si>
    <t>Split de 58.000 BTU/H</t>
  </si>
  <si>
    <t>Split de 60.000 BTU/H</t>
  </si>
  <si>
    <t>Acréscimo fixo de 10% para BDI/encargos</t>
  </si>
  <si>
    <t>Dotação genérica para outros tipos de peças, diversos</t>
  </si>
  <si>
    <t>Estimativa para os principais tipos de peças</t>
  </si>
  <si>
    <t>ANEXO 2 - LISTA DE PEÇAS</t>
  </si>
  <si>
    <r>
      <t xml:space="preserve">VALOR TOTAL DEVE SER IGUAL A 30% DO OFERTADO NO ITEM 1-SERVIÇO
</t>
    </r>
    <r>
      <rPr>
        <sz val="12"/>
        <color rgb="FFFF0000"/>
        <rFont val="Calibri"/>
        <family val="2"/>
        <scheme val="minor"/>
      </rPr>
      <t>Lista exemplificativa. Saldo máximo para ressarcimento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</si>
</sst>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3" fontId="0" fillId="0" borderId="1" xfId="1" applyFont="1" applyBorder="1" applyAlignment="1">
      <alignment horizontal="center" vertical="center" wrapText="1"/>
    </xf>
    <xf numFmtId="43" fontId="0" fillId="0" borderId="2" xfId="1" applyFont="1" applyBorder="1" applyAlignment="1">
      <alignment horizontal="center" vertical="center" wrapText="1"/>
    </xf>
    <xf numFmtId="43" fontId="0" fillId="0" borderId="3" xfId="1" applyFont="1" applyFill="1" applyBorder="1" applyAlignment="1">
      <alignment horizontal="center" vertical="center" wrapText="1"/>
    </xf>
    <xf numFmtId="43" fontId="0" fillId="0" borderId="4" xfId="1" applyFont="1" applyFill="1" applyBorder="1" applyAlignment="1">
      <alignment horizontal="center" vertical="center" wrapText="1"/>
    </xf>
    <xf numFmtId="43" fontId="0" fillId="0" borderId="2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43" fontId="3" fillId="0" borderId="3" xfId="1" applyFont="1" applyFill="1" applyBorder="1" applyAlignment="1">
      <alignment horizontal="center" vertical="center" wrapText="1"/>
    </xf>
    <xf numFmtId="43" fontId="0" fillId="0" borderId="0" xfId="0" applyNumberFormat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Fill="1" applyBorder="1" applyAlignment="1">
      <alignment horizontal="right" vertical="center" wrapText="1"/>
    </xf>
    <xf numFmtId="0" fontId="0" fillId="0" borderId="7" xfId="0" applyFill="1" applyBorder="1" applyAlignment="1">
      <alignment horizontal="right" vertical="center" wrapText="1"/>
    </xf>
    <xf numFmtId="0" fontId="0" fillId="0" borderId="6" xfId="0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0</xdr:row>
      <xdr:rowOff>86540</xdr:rowOff>
    </xdr:from>
    <xdr:to>
      <xdr:col>5</xdr:col>
      <xdr:colOff>485776</xdr:colOff>
      <xdr:row>0</xdr:row>
      <xdr:rowOff>723899</xdr:rowOff>
    </xdr:to>
    <xdr:pic>
      <xdr:nvPicPr>
        <xdr:cNvPr id="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6" y="86540"/>
          <a:ext cx="5572125" cy="63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showGridLines="0" tabSelected="1" topLeftCell="A22" zoomScaleNormal="100" workbookViewId="0">
      <selection activeCell="C36" sqref="C36:C37"/>
    </sheetView>
  </sheetViews>
  <sheetFormatPr defaultColWidth="9.1796875" defaultRowHeight="14.5" x14ac:dyDescent="0.35"/>
  <cols>
    <col min="1" max="1" width="5.7265625" style="1" customWidth="1"/>
    <col min="2" max="2" width="13.90625" style="8" bestFit="1" customWidth="1"/>
    <col min="3" max="3" width="19.90625" style="8" bestFit="1" customWidth="1"/>
    <col min="4" max="4" width="15.1796875" style="8" bestFit="1" customWidth="1"/>
    <col min="5" max="6" width="12.1796875" style="8" bestFit="1" customWidth="1"/>
    <col min="7" max="16384" width="9.1796875" style="8"/>
  </cols>
  <sheetData>
    <row r="1" spans="1:10" ht="60" customHeight="1" x14ac:dyDescent="0.35">
      <c r="A1" s="28"/>
      <c r="B1" s="28"/>
      <c r="C1" s="28"/>
      <c r="D1" s="28"/>
      <c r="E1" s="28"/>
      <c r="F1" s="28"/>
    </row>
    <row r="2" spans="1:10" ht="45" customHeight="1" x14ac:dyDescent="0.35">
      <c r="A2" s="26" t="s">
        <v>2</v>
      </c>
      <c r="B2" s="26"/>
      <c r="C2" s="26"/>
      <c r="D2" s="26"/>
      <c r="E2" s="26"/>
      <c r="F2" s="26"/>
    </row>
    <row r="3" spans="1:10" ht="45" customHeight="1" x14ac:dyDescent="0.35">
      <c r="A3" s="27" t="s">
        <v>27</v>
      </c>
      <c r="B3" s="27"/>
      <c r="C3" s="27"/>
      <c r="D3" s="27"/>
      <c r="E3" s="27"/>
      <c r="F3" s="27"/>
    </row>
    <row r="4" spans="1:10" ht="30" customHeight="1" x14ac:dyDescent="0.35">
      <c r="A4" s="25" t="s">
        <v>0</v>
      </c>
      <c r="B4" s="25"/>
      <c r="C4" s="25"/>
      <c r="D4" s="25"/>
      <c r="E4" s="25"/>
      <c r="F4" s="25"/>
    </row>
    <row r="5" spans="1:10" ht="30" customHeight="1" x14ac:dyDescent="0.35">
      <c r="A5" s="3" t="s">
        <v>1</v>
      </c>
      <c r="B5" s="29" t="s">
        <v>11</v>
      </c>
      <c r="C5" s="30"/>
      <c r="D5" s="18" t="s">
        <v>5</v>
      </c>
      <c r="E5" s="3" t="s">
        <v>3</v>
      </c>
      <c r="F5" s="18" t="s">
        <v>4</v>
      </c>
    </row>
    <row r="6" spans="1:10" ht="15" customHeight="1" x14ac:dyDescent="0.35">
      <c r="A6" s="21">
        <v>1</v>
      </c>
      <c r="B6" s="23" t="s">
        <v>12</v>
      </c>
      <c r="C6" s="24"/>
      <c r="D6" s="22">
        <v>293.8</v>
      </c>
      <c r="E6" s="2">
        <v>1</v>
      </c>
      <c r="F6" s="13">
        <f>E6*D6</f>
        <v>293.8</v>
      </c>
    </row>
    <row r="7" spans="1:10" x14ac:dyDescent="0.35">
      <c r="A7" s="7">
        <f>A6+1</f>
        <v>2</v>
      </c>
      <c r="B7" s="11" t="s">
        <v>6</v>
      </c>
      <c r="C7" s="31" t="s">
        <v>13</v>
      </c>
      <c r="D7" s="17">
        <v>46.88</v>
      </c>
      <c r="E7" s="4">
        <v>1</v>
      </c>
      <c r="F7" s="14">
        <f t="shared" ref="F7:F37" si="0">E7*D7</f>
        <v>46.88</v>
      </c>
      <c r="J7" s="20"/>
    </row>
    <row r="8" spans="1:10" x14ac:dyDescent="0.35">
      <c r="A8" s="5">
        <f t="shared" ref="A8:A37" si="1">A7+1</f>
        <v>3</v>
      </c>
      <c r="B8" s="9" t="s">
        <v>8</v>
      </c>
      <c r="C8" s="32"/>
      <c r="D8" s="15">
        <v>422.91</v>
      </c>
      <c r="E8" s="5">
        <v>1</v>
      </c>
      <c r="F8" s="15">
        <f t="shared" si="0"/>
        <v>422.91</v>
      </c>
    </row>
    <row r="9" spans="1:10" x14ac:dyDescent="0.35">
      <c r="A9" s="6">
        <f t="shared" si="1"/>
        <v>4</v>
      </c>
      <c r="B9" s="10" t="s">
        <v>10</v>
      </c>
      <c r="C9" s="33"/>
      <c r="D9" s="16">
        <v>584.87</v>
      </c>
      <c r="E9" s="6">
        <v>1</v>
      </c>
      <c r="F9" s="16">
        <f t="shared" si="0"/>
        <v>584.87</v>
      </c>
    </row>
    <row r="10" spans="1:10" x14ac:dyDescent="0.35">
      <c r="A10" s="7">
        <f t="shared" si="1"/>
        <v>5</v>
      </c>
      <c r="B10" s="11" t="s">
        <v>6</v>
      </c>
      <c r="C10" s="34" t="s">
        <v>14</v>
      </c>
      <c r="D10" s="17">
        <v>67.98</v>
      </c>
      <c r="E10" s="7">
        <v>1</v>
      </c>
      <c r="F10" s="17">
        <f t="shared" si="0"/>
        <v>67.98</v>
      </c>
    </row>
    <row r="11" spans="1:10" x14ac:dyDescent="0.35">
      <c r="A11" s="5">
        <f t="shared" si="1"/>
        <v>6</v>
      </c>
      <c r="B11" s="9" t="s">
        <v>8</v>
      </c>
      <c r="C11" s="35"/>
      <c r="D11" s="15">
        <v>613.82000000000005</v>
      </c>
      <c r="E11" s="5">
        <v>1</v>
      </c>
      <c r="F11" s="15">
        <f t="shared" si="0"/>
        <v>613.82000000000005</v>
      </c>
    </row>
    <row r="12" spans="1:10" x14ac:dyDescent="0.35">
      <c r="A12" s="6">
        <f t="shared" si="1"/>
        <v>7</v>
      </c>
      <c r="B12" s="10" t="s">
        <v>10</v>
      </c>
      <c r="C12" s="36"/>
      <c r="D12" s="16">
        <v>550.69000000000005</v>
      </c>
      <c r="E12" s="6">
        <v>1</v>
      </c>
      <c r="F12" s="16">
        <f t="shared" si="0"/>
        <v>550.69000000000005</v>
      </c>
    </row>
    <row r="13" spans="1:10" x14ac:dyDescent="0.35">
      <c r="A13" s="7">
        <f t="shared" si="1"/>
        <v>8</v>
      </c>
      <c r="B13" s="11" t="s">
        <v>6</v>
      </c>
      <c r="C13" s="34" t="s">
        <v>15</v>
      </c>
      <c r="D13" s="17">
        <v>46.88</v>
      </c>
      <c r="E13" s="7">
        <v>1</v>
      </c>
      <c r="F13" s="17">
        <f t="shared" si="0"/>
        <v>46.88</v>
      </c>
    </row>
    <row r="14" spans="1:10" x14ac:dyDescent="0.35">
      <c r="A14" s="5">
        <f t="shared" si="1"/>
        <v>9</v>
      </c>
      <c r="B14" s="9" t="s">
        <v>8</v>
      </c>
      <c r="C14" s="35"/>
      <c r="D14" s="15">
        <v>870.29</v>
      </c>
      <c r="E14" s="5">
        <v>1</v>
      </c>
      <c r="F14" s="15">
        <f t="shared" si="0"/>
        <v>870.29</v>
      </c>
    </row>
    <row r="15" spans="1:10" x14ac:dyDescent="0.35">
      <c r="A15" s="6">
        <f t="shared" si="1"/>
        <v>10</v>
      </c>
      <c r="B15" s="10" t="s">
        <v>10</v>
      </c>
      <c r="C15" s="36"/>
      <c r="D15" s="16">
        <v>628.74</v>
      </c>
      <c r="E15" s="6">
        <v>1</v>
      </c>
      <c r="F15" s="16">
        <f t="shared" si="0"/>
        <v>628.74</v>
      </c>
    </row>
    <row r="16" spans="1:10" x14ac:dyDescent="0.35">
      <c r="A16" s="7">
        <f t="shared" si="1"/>
        <v>11</v>
      </c>
      <c r="B16" s="11" t="s">
        <v>7</v>
      </c>
      <c r="C16" s="34" t="s">
        <v>16</v>
      </c>
      <c r="D16" s="17">
        <v>62.4</v>
      </c>
      <c r="E16" s="7">
        <v>1</v>
      </c>
      <c r="F16" s="17">
        <f t="shared" si="0"/>
        <v>62.4</v>
      </c>
    </row>
    <row r="17" spans="1:6" x14ac:dyDescent="0.35">
      <c r="A17" s="5">
        <f t="shared" si="1"/>
        <v>12</v>
      </c>
      <c r="B17" s="9" t="s">
        <v>9</v>
      </c>
      <c r="C17" s="35"/>
      <c r="D17" s="15">
        <v>949</v>
      </c>
      <c r="E17" s="5">
        <v>1</v>
      </c>
      <c r="F17" s="15">
        <f t="shared" si="0"/>
        <v>949</v>
      </c>
    </row>
    <row r="18" spans="1:6" x14ac:dyDescent="0.35">
      <c r="A18" s="6">
        <f t="shared" si="1"/>
        <v>13</v>
      </c>
      <c r="B18" s="10" t="s">
        <v>10</v>
      </c>
      <c r="C18" s="36"/>
      <c r="D18" s="16">
        <v>628.74</v>
      </c>
      <c r="E18" s="6">
        <v>1</v>
      </c>
      <c r="F18" s="16">
        <f t="shared" si="0"/>
        <v>628.74</v>
      </c>
    </row>
    <row r="19" spans="1:6" x14ac:dyDescent="0.35">
      <c r="A19" s="7">
        <f t="shared" si="1"/>
        <v>14</v>
      </c>
      <c r="B19" s="11" t="s">
        <v>7</v>
      </c>
      <c r="C19" s="34" t="s">
        <v>17</v>
      </c>
      <c r="D19" s="17">
        <v>439.35</v>
      </c>
      <c r="E19" s="7">
        <v>1</v>
      </c>
      <c r="F19" s="17">
        <f t="shared" si="0"/>
        <v>439.35</v>
      </c>
    </row>
    <row r="20" spans="1:6" x14ac:dyDescent="0.35">
      <c r="A20" s="5">
        <f t="shared" si="1"/>
        <v>15</v>
      </c>
      <c r="B20" s="9" t="s">
        <v>9</v>
      </c>
      <c r="C20" s="35"/>
      <c r="D20" s="15">
        <v>846.83</v>
      </c>
      <c r="E20" s="5">
        <v>1</v>
      </c>
      <c r="F20" s="15">
        <f t="shared" si="0"/>
        <v>846.83</v>
      </c>
    </row>
    <row r="21" spans="1:6" x14ac:dyDescent="0.35">
      <c r="A21" s="6">
        <f t="shared" si="1"/>
        <v>16</v>
      </c>
      <c r="B21" s="10" t="s">
        <v>10</v>
      </c>
      <c r="C21" s="36"/>
      <c r="D21" s="16">
        <v>358.54</v>
      </c>
      <c r="E21" s="6">
        <v>1</v>
      </c>
      <c r="F21" s="16">
        <f t="shared" si="0"/>
        <v>358.54</v>
      </c>
    </row>
    <row r="22" spans="1:6" x14ac:dyDescent="0.35">
      <c r="A22" s="7">
        <f t="shared" si="1"/>
        <v>17</v>
      </c>
      <c r="B22" s="11" t="s">
        <v>7</v>
      </c>
      <c r="C22" s="31" t="s">
        <v>18</v>
      </c>
      <c r="D22" s="17">
        <v>126.29</v>
      </c>
      <c r="E22" s="7">
        <v>1</v>
      </c>
      <c r="F22" s="17">
        <f t="shared" si="0"/>
        <v>126.29</v>
      </c>
    </row>
    <row r="23" spans="1:6" x14ac:dyDescent="0.35">
      <c r="A23" s="5">
        <f t="shared" si="1"/>
        <v>18</v>
      </c>
      <c r="B23" s="9" t="s">
        <v>9</v>
      </c>
      <c r="C23" s="32"/>
      <c r="D23" s="15">
        <v>1414.33</v>
      </c>
      <c r="E23" s="5">
        <v>1</v>
      </c>
      <c r="F23" s="15">
        <f t="shared" si="0"/>
        <v>1414.33</v>
      </c>
    </row>
    <row r="24" spans="1:6" x14ac:dyDescent="0.35">
      <c r="A24" s="6">
        <f t="shared" si="1"/>
        <v>19</v>
      </c>
      <c r="B24" s="10" t="s">
        <v>10</v>
      </c>
      <c r="C24" s="33"/>
      <c r="D24" s="16">
        <v>270.74</v>
      </c>
      <c r="E24" s="6">
        <v>1</v>
      </c>
      <c r="F24" s="16">
        <f t="shared" si="0"/>
        <v>270.74</v>
      </c>
    </row>
    <row r="25" spans="1:6" x14ac:dyDescent="0.35">
      <c r="A25" s="7">
        <f t="shared" si="1"/>
        <v>20</v>
      </c>
      <c r="B25" s="11" t="s">
        <v>7</v>
      </c>
      <c r="C25" s="34" t="s">
        <v>19</v>
      </c>
      <c r="D25" s="17">
        <v>54.74</v>
      </c>
      <c r="E25" s="7">
        <v>1</v>
      </c>
      <c r="F25" s="17">
        <f t="shared" si="0"/>
        <v>54.74</v>
      </c>
    </row>
    <row r="26" spans="1:6" x14ac:dyDescent="0.35">
      <c r="A26" s="5">
        <f t="shared" si="1"/>
        <v>21</v>
      </c>
      <c r="B26" s="9" t="s">
        <v>9</v>
      </c>
      <c r="C26" s="35"/>
      <c r="D26" s="15">
        <v>2091.7199999999998</v>
      </c>
      <c r="E26" s="5">
        <v>1</v>
      </c>
      <c r="F26" s="15">
        <f t="shared" si="0"/>
        <v>2091.7199999999998</v>
      </c>
    </row>
    <row r="27" spans="1:6" x14ac:dyDescent="0.35">
      <c r="A27" s="6">
        <f t="shared" si="1"/>
        <v>22</v>
      </c>
      <c r="B27" s="10" t="s">
        <v>10</v>
      </c>
      <c r="C27" s="36"/>
      <c r="D27" s="16">
        <v>926.49</v>
      </c>
      <c r="E27" s="6">
        <v>1</v>
      </c>
      <c r="F27" s="16">
        <f t="shared" si="0"/>
        <v>926.49</v>
      </c>
    </row>
    <row r="28" spans="1:6" x14ac:dyDescent="0.35">
      <c r="A28" s="7">
        <f t="shared" si="1"/>
        <v>23</v>
      </c>
      <c r="B28" s="11" t="s">
        <v>7</v>
      </c>
      <c r="C28" s="31" t="s">
        <v>20</v>
      </c>
      <c r="D28" s="17">
        <v>99.76</v>
      </c>
      <c r="E28" s="7">
        <v>1</v>
      </c>
      <c r="F28" s="17">
        <f t="shared" si="0"/>
        <v>99.76</v>
      </c>
    </row>
    <row r="29" spans="1:6" x14ac:dyDescent="0.35">
      <c r="A29" s="5">
        <f t="shared" si="1"/>
        <v>24</v>
      </c>
      <c r="B29" s="9" t="s">
        <v>9</v>
      </c>
      <c r="C29" s="32"/>
      <c r="D29" s="15">
        <v>3918.58</v>
      </c>
      <c r="E29" s="5">
        <v>1</v>
      </c>
      <c r="F29" s="15">
        <f t="shared" si="0"/>
        <v>3918.58</v>
      </c>
    </row>
    <row r="30" spans="1:6" x14ac:dyDescent="0.35">
      <c r="A30" s="6">
        <f t="shared" si="1"/>
        <v>25</v>
      </c>
      <c r="B30" s="10" t="s">
        <v>10</v>
      </c>
      <c r="C30" s="33"/>
      <c r="D30" s="16">
        <v>398.84</v>
      </c>
      <c r="E30" s="6">
        <v>1</v>
      </c>
      <c r="F30" s="16">
        <f t="shared" si="0"/>
        <v>398.84</v>
      </c>
    </row>
    <row r="31" spans="1:6" x14ac:dyDescent="0.35">
      <c r="A31" s="7">
        <f t="shared" si="1"/>
        <v>26</v>
      </c>
      <c r="B31" s="11" t="s">
        <v>7</v>
      </c>
      <c r="C31" s="31" t="s">
        <v>21</v>
      </c>
      <c r="D31" s="17">
        <v>99.76</v>
      </c>
      <c r="E31" s="7">
        <v>1</v>
      </c>
      <c r="F31" s="17">
        <f t="shared" si="0"/>
        <v>99.76</v>
      </c>
    </row>
    <row r="32" spans="1:6" x14ac:dyDescent="0.35">
      <c r="A32" s="6">
        <f t="shared" si="1"/>
        <v>27</v>
      </c>
      <c r="B32" s="10" t="s">
        <v>10</v>
      </c>
      <c r="C32" s="33"/>
      <c r="D32" s="16">
        <v>495.99</v>
      </c>
      <c r="E32" s="6">
        <v>1</v>
      </c>
      <c r="F32" s="16">
        <f t="shared" si="0"/>
        <v>495.99</v>
      </c>
    </row>
    <row r="33" spans="1:8" x14ac:dyDescent="0.35">
      <c r="A33" s="7">
        <f t="shared" si="1"/>
        <v>28</v>
      </c>
      <c r="B33" s="11" t="s">
        <v>7</v>
      </c>
      <c r="C33" s="34" t="s">
        <v>22</v>
      </c>
      <c r="D33" s="17">
        <v>99.76</v>
      </c>
      <c r="E33" s="7">
        <v>1</v>
      </c>
      <c r="F33" s="17">
        <f t="shared" si="0"/>
        <v>99.76</v>
      </c>
    </row>
    <row r="34" spans="1:8" x14ac:dyDescent="0.35">
      <c r="A34" s="5">
        <f t="shared" si="1"/>
        <v>29</v>
      </c>
      <c r="B34" s="9" t="s">
        <v>9</v>
      </c>
      <c r="C34" s="35"/>
      <c r="D34" s="15">
        <v>3772.15</v>
      </c>
      <c r="E34" s="5">
        <v>1</v>
      </c>
      <c r="F34" s="19">
        <f t="shared" si="0"/>
        <v>3772.15</v>
      </c>
    </row>
    <row r="35" spans="1:8" x14ac:dyDescent="0.35">
      <c r="A35" s="6">
        <f t="shared" si="1"/>
        <v>30</v>
      </c>
      <c r="B35" s="10" t="s">
        <v>10</v>
      </c>
      <c r="C35" s="36"/>
      <c r="D35" s="16">
        <v>495.99</v>
      </c>
      <c r="E35" s="6">
        <v>1</v>
      </c>
      <c r="F35" s="16">
        <f t="shared" si="0"/>
        <v>495.99</v>
      </c>
    </row>
    <row r="36" spans="1:8" x14ac:dyDescent="0.35">
      <c r="A36" s="7">
        <f t="shared" si="1"/>
        <v>31</v>
      </c>
      <c r="B36" s="11" t="s">
        <v>7</v>
      </c>
      <c r="C36" s="31" t="s">
        <v>23</v>
      </c>
      <c r="D36" s="17">
        <v>99.76</v>
      </c>
      <c r="E36" s="7">
        <v>1</v>
      </c>
      <c r="F36" s="17">
        <f t="shared" si="0"/>
        <v>99.76</v>
      </c>
    </row>
    <row r="37" spans="1:8" x14ac:dyDescent="0.35">
      <c r="A37" s="6">
        <f t="shared" si="1"/>
        <v>32</v>
      </c>
      <c r="B37" s="10" t="s">
        <v>10</v>
      </c>
      <c r="C37" s="33"/>
      <c r="D37" s="16">
        <v>495.99</v>
      </c>
      <c r="E37" s="6">
        <v>1</v>
      </c>
      <c r="F37" s="16">
        <f t="shared" si="0"/>
        <v>495.99</v>
      </c>
    </row>
    <row r="38" spans="1:8" x14ac:dyDescent="0.35">
      <c r="A38" s="37" t="s">
        <v>26</v>
      </c>
      <c r="B38" s="38"/>
      <c r="C38" s="38"/>
      <c r="D38" s="38"/>
      <c r="E38" s="39"/>
      <c r="F38" s="16">
        <f>SUM(F6:F37)</f>
        <v>22272.61</v>
      </c>
    </row>
    <row r="39" spans="1:8" x14ac:dyDescent="0.35">
      <c r="A39" s="7">
        <v>33</v>
      </c>
      <c r="B39" s="37" t="s">
        <v>25</v>
      </c>
      <c r="C39" s="38"/>
      <c r="D39" s="38"/>
      <c r="E39" s="39"/>
      <c r="F39" s="16">
        <f>F41/1.1-F38</f>
        <v>2845.5718181818156</v>
      </c>
    </row>
    <row r="40" spans="1:8" ht="14.5" customHeight="1" x14ac:dyDescent="0.35">
      <c r="A40" s="37" t="s">
        <v>24</v>
      </c>
      <c r="B40" s="38"/>
      <c r="C40" s="38"/>
      <c r="D40" s="38"/>
      <c r="E40" s="39"/>
      <c r="F40" s="16">
        <f>10%*SUM(F38:F39)</f>
        <v>2511.818181818182</v>
      </c>
      <c r="H40" s="12"/>
    </row>
    <row r="41" spans="1:8" ht="41" customHeight="1" x14ac:dyDescent="0.35">
      <c r="A41" s="40" t="s">
        <v>28</v>
      </c>
      <c r="B41" s="41"/>
      <c r="C41" s="41"/>
      <c r="D41" s="41"/>
      <c r="E41" s="42"/>
      <c r="F41" s="43">
        <f>30%*92100</f>
        <v>27630</v>
      </c>
    </row>
    <row r="42" spans="1:8" x14ac:dyDescent="0.35">
      <c r="D42" s="1"/>
      <c r="E42" s="1"/>
    </row>
    <row r="43" spans="1:8" x14ac:dyDescent="0.35">
      <c r="D43" s="1"/>
      <c r="E43" s="1"/>
      <c r="F43" s="12"/>
    </row>
    <row r="44" spans="1:8" x14ac:dyDescent="0.35">
      <c r="D44" s="1"/>
      <c r="E44" s="1"/>
      <c r="F44" s="12"/>
    </row>
    <row r="45" spans="1:8" x14ac:dyDescent="0.35">
      <c r="D45" s="1"/>
      <c r="E45" s="1"/>
      <c r="F45" s="12"/>
    </row>
    <row r="46" spans="1:8" x14ac:dyDescent="0.35">
      <c r="D46" s="1"/>
      <c r="E46" s="1"/>
    </row>
    <row r="47" spans="1:8" x14ac:dyDescent="0.35">
      <c r="D47" s="1"/>
      <c r="E47" s="1"/>
    </row>
    <row r="48" spans="1:8" x14ac:dyDescent="0.35">
      <c r="D48" s="1"/>
      <c r="E48" s="1"/>
    </row>
    <row r="49" spans="4:5" x14ac:dyDescent="0.35">
      <c r="D49" s="1"/>
      <c r="E49" s="1"/>
    </row>
    <row r="50" spans="4:5" x14ac:dyDescent="0.35">
      <c r="D50" s="1"/>
      <c r="E50" s="1"/>
    </row>
    <row r="51" spans="4:5" x14ac:dyDescent="0.35">
      <c r="D51" s="1"/>
      <c r="E51" s="1"/>
    </row>
    <row r="52" spans="4:5" x14ac:dyDescent="0.35">
      <c r="D52" s="1"/>
      <c r="E52" s="1"/>
    </row>
    <row r="53" spans="4:5" x14ac:dyDescent="0.35">
      <c r="D53" s="1"/>
      <c r="E53" s="1"/>
    </row>
    <row r="54" spans="4:5" x14ac:dyDescent="0.35">
      <c r="D54" s="1"/>
      <c r="E54" s="1"/>
    </row>
    <row r="55" spans="4:5" x14ac:dyDescent="0.35">
      <c r="D55" s="1"/>
      <c r="E55" s="1"/>
    </row>
    <row r="56" spans="4:5" x14ac:dyDescent="0.35">
      <c r="D56" s="1"/>
      <c r="E56" s="1"/>
    </row>
    <row r="57" spans="4:5" x14ac:dyDescent="0.35">
      <c r="D57" s="1"/>
      <c r="E57" s="1"/>
    </row>
    <row r="58" spans="4:5" x14ac:dyDescent="0.35">
      <c r="D58" s="1"/>
      <c r="E58" s="1"/>
    </row>
    <row r="59" spans="4:5" x14ac:dyDescent="0.35">
      <c r="D59" s="1"/>
      <c r="E59" s="1"/>
    </row>
    <row r="60" spans="4:5" x14ac:dyDescent="0.35">
      <c r="D60" s="1"/>
      <c r="E60" s="1"/>
    </row>
    <row r="61" spans="4:5" x14ac:dyDescent="0.35">
      <c r="D61" s="1"/>
      <c r="E61" s="1"/>
    </row>
    <row r="62" spans="4:5" x14ac:dyDescent="0.35">
      <c r="D62" s="1"/>
      <c r="E62" s="1"/>
    </row>
    <row r="63" spans="4:5" x14ac:dyDescent="0.35">
      <c r="D63" s="1"/>
      <c r="E63" s="1"/>
    </row>
    <row r="64" spans="4:5" x14ac:dyDescent="0.35">
      <c r="D64" s="1"/>
      <c r="E64" s="1"/>
    </row>
    <row r="65" spans="4:5" x14ac:dyDescent="0.35">
      <c r="D65" s="1"/>
      <c r="E65" s="1"/>
    </row>
    <row r="66" spans="4:5" x14ac:dyDescent="0.35">
      <c r="D66" s="1"/>
      <c r="E66" s="1"/>
    </row>
    <row r="67" spans="4:5" x14ac:dyDescent="0.35">
      <c r="D67" s="1"/>
      <c r="E67" s="1"/>
    </row>
    <row r="68" spans="4:5" x14ac:dyDescent="0.35">
      <c r="D68" s="1"/>
      <c r="E68" s="1"/>
    </row>
    <row r="69" spans="4:5" x14ac:dyDescent="0.35">
      <c r="D69" s="1"/>
      <c r="E69" s="1"/>
    </row>
    <row r="70" spans="4:5" x14ac:dyDescent="0.35">
      <c r="D70" s="1"/>
      <c r="E70" s="1"/>
    </row>
    <row r="71" spans="4:5" x14ac:dyDescent="0.35">
      <c r="D71" s="1"/>
      <c r="E71" s="1"/>
    </row>
    <row r="72" spans="4:5" x14ac:dyDescent="0.35">
      <c r="D72" s="1"/>
      <c r="E72" s="1"/>
    </row>
    <row r="73" spans="4:5" x14ac:dyDescent="0.35">
      <c r="D73" s="1"/>
      <c r="E73" s="1"/>
    </row>
    <row r="74" spans="4:5" x14ac:dyDescent="0.35">
      <c r="D74" s="1"/>
      <c r="E74" s="1"/>
    </row>
    <row r="75" spans="4:5" x14ac:dyDescent="0.35">
      <c r="D75" s="1"/>
      <c r="E75" s="1"/>
    </row>
    <row r="76" spans="4:5" x14ac:dyDescent="0.35">
      <c r="D76" s="1"/>
      <c r="E76" s="1"/>
    </row>
    <row r="77" spans="4:5" x14ac:dyDescent="0.35">
      <c r="D77" s="1"/>
      <c r="E77" s="1"/>
    </row>
    <row r="78" spans="4:5" x14ac:dyDescent="0.35">
      <c r="D78" s="1"/>
      <c r="E78" s="1"/>
    </row>
    <row r="79" spans="4:5" x14ac:dyDescent="0.35">
      <c r="D79" s="1"/>
      <c r="E79" s="1"/>
    </row>
    <row r="80" spans="4:5" x14ac:dyDescent="0.35">
      <c r="D80" s="1"/>
      <c r="E80" s="1"/>
    </row>
    <row r="81" spans="4:5" x14ac:dyDescent="0.35">
      <c r="D81" s="1"/>
      <c r="E81" s="1"/>
    </row>
    <row r="82" spans="4:5" x14ac:dyDescent="0.35">
      <c r="D82" s="1"/>
      <c r="E82" s="1"/>
    </row>
    <row r="83" spans="4:5" x14ac:dyDescent="0.35">
      <c r="D83" s="1"/>
      <c r="E83" s="1"/>
    </row>
    <row r="84" spans="4:5" x14ac:dyDescent="0.35">
      <c r="D84" s="1"/>
      <c r="E84" s="1"/>
    </row>
    <row r="85" spans="4:5" x14ac:dyDescent="0.35">
      <c r="D85" s="1"/>
      <c r="E85" s="1"/>
    </row>
    <row r="86" spans="4:5" x14ac:dyDescent="0.35">
      <c r="D86" s="1"/>
      <c r="E86" s="1"/>
    </row>
    <row r="87" spans="4:5" x14ac:dyDescent="0.35">
      <c r="D87" s="1"/>
      <c r="E87" s="1"/>
    </row>
    <row r="88" spans="4:5" x14ac:dyDescent="0.35">
      <c r="D88" s="1"/>
      <c r="E88" s="1"/>
    </row>
    <row r="89" spans="4:5" x14ac:dyDescent="0.35">
      <c r="D89" s="1"/>
      <c r="E89" s="1"/>
    </row>
    <row r="90" spans="4:5" x14ac:dyDescent="0.35">
      <c r="D90" s="1"/>
      <c r="E90" s="1"/>
    </row>
    <row r="91" spans="4:5" x14ac:dyDescent="0.35">
      <c r="D91" s="1"/>
      <c r="E91" s="1"/>
    </row>
    <row r="92" spans="4:5" x14ac:dyDescent="0.35">
      <c r="D92" s="1"/>
      <c r="E92" s="1"/>
    </row>
    <row r="93" spans="4:5" x14ac:dyDescent="0.35">
      <c r="D93" s="1"/>
      <c r="E93" s="1"/>
    </row>
    <row r="94" spans="4:5" x14ac:dyDescent="0.35">
      <c r="D94" s="1"/>
      <c r="E94" s="1"/>
    </row>
    <row r="95" spans="4:5" x14ac:dyDescent="0.35">
      <c r="D95" s="1"/>
      <c r="E95" s="1"/>
    </row>
    <row r="96" spans="4:5" x14ac:dyDescent="0.35">
      <c r="D96" s="1"/>
      <c r="E96" s="1"/>
    </row>
    <row r="97" spans="4:5" x14ac:dyDescent="0.35">
      <c r="D97" s="1"/>
      <c r="E97" s="1"/>
    </row>
    <row r="98" spans="4:5" x14ac:dyDescent="0.35">
      <c r="D98" s="1"/>
      <c r="E98" s="1"/>
    </row>
    <row r="99" spans="4:5" x14ac:dyDescent="0.35">
      <c r="D99" s="1"/>
      <c r="E99" s="1"/>
    </row>
    <row r="100" spans="4:5" x14ac:dyDescent="0.35">
      <c r="D100" s="1"/>
      <c r="E100" s="1"/>
    </row>
    <row r="101" spans="4:5" x14ac:dyDescent="0.35">
      <c r="D101" s="1"/>
      <c r="E101" s="1"/>
    </row>
    <row r="102" spans="4:5" x14ac:dyDescent="0.35">
      <c r="D102" s="1"/>
      <c r="E102" s="1"/>
    </row>
    <row r="103" spans="4:5" x14ac:dyDescent="0.35">
      <c r="D103" s="1"/>
      <c r="E103" s="1"/>
    </row>
    <row r="104" spans="4:5" x14ac:dyDescent="0.35">
      <c r="D104" s="1"/>
      <c r="E104" s="1"/>
    </row>
    <row r="105" spans="4:5" x14ac:dyDescent="0.35">
      <c r="D105" s="1"/>
      <c r="E105" s="1"/>
    </row>
    <row r="106" spans="4:5" x14ac:dyDescent="0.35">
      <c r="D106" s="1"/>
      <c r="E106" s="1"/>
    </row>
    <row r="107" spans="4:5" x14ac:dyDescent="0.35">
      <c r="D107" s="1"/>
      <c r="E107" s="1"/>
    </row>
    <row r="108" spans="4:5" x14ac:dyDescent="0.35">
      <c r="D108" s="1"/>
      <c r="E108" s="1"/>
    </row>
    <row r="109" spans="4:5" x14ac:dyDescent="0.35">
      <c r="D109" s="1"/>
      <c r="E109" s="1"/>
    </row>
    <row r="110" spans="4:5" x14ac:dyDescent="0.35">
      <c r="D110" s="1"/>
      <c r="E110" s="1"/>
    </row>
    <row r="111" spans="4:5" x14ac:dyDescent="0.35">
      <c r="D111" s="1"/>
      <c r="E111" s="1"/>
    </row>
    <row r="112" spans="4:5" x14ac:dyDescent="0.35">
      <c r="D112" s="1"/>
      <c r="E112" s="1"/>
    </row>
    <row r="113" spans="4:5" x14ac:dyDescent="0.35">
      <c r="D113" s="1"/>
      <c r="E113" s="1"/>
    </row>
    <row r="114" spans="4:5" x14ac:dyDescent="0.35">
      <c r="D114" s="1"/>
      <c r="E114" s="1"/>
    </row>
    <row r="115" spans="4:5" x14ac:dyDescent="0.35">
      <c r="D115" s="1"/>
      <c r="E115" s="1"/>
    </row>
    <row r="116" spans="4:5" x14ac:dyDescent="0.35">
      <c r="D116" s="1"/>
      <c r="E116" s="1"/>
    </row>
    <row r="117" spans="4:5" x14ac:dyDescent="0.35">
      <c r="D117" s="1"/>
      <c r="E117" s="1"/>
    </row>
    <row r="118" spans="4:5" x14ac:dyDescent="0.35">
      <c r="D118" s="1"/>
      <c r="E118" s="1"/>
    </row>
    <row r="119" spans="4:5" x14ac:dyDescent="0.35">
      <c r="D119" s="1"/>
      <c r="E119" s="1"/>
    </row>
    <row r="120" spans="4:5" x14ac:dyDescent="0.35">
      <c r="D120" s="1"/>
      <c r="E120" s="1"/>
    </row>
    <row r="121" spans="4:5" x14ac:dyDescent="0.35">
      <c r="D121" s="1"/>
      <c r="E121" s="1"/>
    </row>
    <row r="122" spans="4:5" x14ac:dyDescent="0.35">
      <c r="D122" s="1"/>
      <c r="E122" s="1"/>
    </row>
    <row r="123" spans="4:5" x14ac:dyDescent="0.35">
      <c r="D123" s="1"/>
      <c r="E123" s="1"/>
    </row>
    <row r="124" spans="4:5" x14ac:dyDescent="0.35">
      <c r="D124" s="1"/>
      <c r="E124" s="1"/>
    </row>
    <row r="125" spans="4:5" x14ac:dyDescent="0.35">
      <c r="D125" s="1"/>
      <c r="E125" s="1"/>
    </row>
    <row r="126" spans="4:5" x14ac:dyDescent="0.35">
      <c r="D126" s="1"/>
      <c r="E126" s="1"/>
    </row>
    <row r="127" spans="4:5" x14ac:dyDescent="0.35">
      <c r="D127" s="1"/>
      <c r="E127" s="1"/>
    </row>
    <row r="128" spans="4:5" x14ac:dyDescent="0.35">
      <c r="D128" s="1"/>
      <c r="E128" s="1"/>
    </row>
    <row r="129" spans="4:5" x14ac:dyDescent="0.35">
      <c r="D129" s="1"/>
      <c r="E129" s="1"/>
    </row>
    <row r="130" spans="4:5" x14ac:dyDescent="0.35">
      <c r="D130" s="1"/>
      <c r="E130" s="1"/>
    </row>
    <row r="131" spans="4:5" x14ac:dyDescent="0.35">
      <c r="D131" s="1"/>
      <c r="E131" s="1"/>
    </row>
    <row r="132" spans="4:5" x14ac:dyDescent="0.35">
      <c r="D132" s="1"/>
      <c r="E132" s="1"/>
    </row>
    <row r="133" spans="4:5" x14ac:dyDescent="0.35">
      <c r="D133" s="1"/>
      <c r="E133" s="1"/>
    </row>
    <row r="134" spans="4:5" x14ac:dyDescent="0.35">
      <c r="D134" s="1"/>
      <c r="E134" s="1"/>
    </row>
    <row r="135" spans="4:5" x14ac:dyDescent="0.35">
      <c r="D135" s="1"/>
      <c r="E135" s="1"/>
    </row>
    <row r="136" spans="4:5" x14ac:dyDescent="0.35">
      <c r="D136" s="1"/>
      <c r="E136" s="1"/>
    </row>
    <row r="137" spans="4:5" x14ac:dyDescent="0.35">
      <c r="D137" s="1"/>
      <c r="E137" s="1"/>
    </row>
    <row r="138" spans="4:5" x14ac:dyDescent="0.35">
      <c r="D138" s="1"/>
      <c r="E138" s="1"/>
    </row>
    <row r="139" spans="4:5" x14ac:dyDescent="0.35">
      <c r="D139" s="1"/>
      <c r="E139" s="1"/>
    </row>
    <row r="140" spans="4:5" x14ac:dyDescent="0.35">
      <c r="D140" s="1"/>
      <c r="E140" s="1"/>
    </row>
    <row r="141" spans="4:5" x14ac:dyDescent="0.35">
      <c r="D141" s="1"/>
      <c r="E141" s="1"/>
    </row>
    <row r="142" spans="4:5" x14ac:dyDescent="0.35">
      <c r="D142" s="1"/>
      <c r="E142" s="1"/>
    </row>
    <row r="143" spans="4:5" x14ac:dyDescent="0.35">
      <c r="D143" s="1"/>
      <c r="E143" s="1"/>
    </row>
    <row r="144" spans="4:5" x14ac:dyDescent="0.35">
      <c r="D144" s="1"/>
      <c r="E144" s="1"/>
    </row>
    <row r="145" spans="4:5" x14ac:dyDescent="0.35">
      <c r="D145" s="1"/>
      <c r="E145" s="1"/>
    </row>
    <row r="146" spans="4:5" x14ac:dyDescent="0.35">
      <c r="D146" s="1"/>
      <c r="E146" s="1"/>
    </row>
    <row r="147" spans="4:5" x14ac:dyDescent="0.35">
      <c r="D147" s="1"/>
      <c r="E147" s="1"/>
    </row>
    <row r="148" spans="4:5" x14ac:dyDescent="0.35">
      <c r="D148" s="1"/>
      <c r="E148" s="1"/>
    </row>
  </sheetData>
  <mergeCells count="21">
    <mergeCell ref="A1:F1"/>
    <mergeCell ref="B5:C5"/>
    <mergeCell ref="C7:C9"/>
    <mergeCell ref="C10:C12"/>
    <mergeCell ref="C13:C15"/>
    <mergeCell ref="B6:C6"/>
    <mergeCell ref="A41:E41"/>
    <mergeCell ref="A4:F4"/>
    <mergeCell ref="A2:F2"/>
    <mergeCell ref="A3:F3"/>
    <mergeCell ref="C16:C18"/>
    <mergeCell ref="C19:C21"/>
    <mergeCell ref="C22:C24"/>
    <mergeCell ref="C28:C30"/>
    <mergeCell ref="C31:C32"/>
    <mergeCell ref="A40:E40"/>
    <mergeCell ref="A38:E38"/>
    <mergeCell ref="C25:C27"/>
    <mergeCell ref="C36:C37"/>
    <mergeCell ref="C33:C35"/>
    <mergeCell ref="B39:E39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Lista de Peças</vt:lpstr>
    </vt:vector>
  </TitlesOfParts>
  <Company>Secretaria de Receita Federal do Brasil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Tamara da Costa Nery de Oliveira</dc:creator>
  <cp:lastModifiedBy>Gustavo Amorim Antunes</cp:lastModifiedBy>
  <cp:lastPrinted>2024-10-23T17:30:59Z</cp:lastPrinted>
  <dcterms:created xsi:type="dcterms:W3CDTF">2024-10-07T14:04:16Z</dcterms:created>
  <dcterms:modified xsi:type="dcterms:W3CDTF">2025-01-09T17:45:13Z</dcterms:modified>
</cp:coreProperties>
</file>